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řihláška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<sst xmlns="http://schemas.openxmlformats.org/spreadsheetml/2006/main" count="78" uniqueCount="60">
  <si>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Jméno</t>
  </si>
  <si>
    <t>Příjmení</t>
  </si>
  <si>
    <t>Index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</si>
  <si>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</si>
  <si>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</si>
  <si>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</si>
  <si>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</si>
  <si>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</si>
  <si>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</si>
  <si>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</si>
  <si>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</si>
  <si>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</si>
  <si>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</si>
  <si>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</si>
  <si>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</si>
  <si>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</si>
  <si>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</si>
  <si>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</si>
  <si>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</si>
  <si>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</si>
  <si>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</si>
  <si>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</si>
  <si>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</si>
  <si>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Vysvětlivky dále</t>
  </si>
  <si>
    <t>Příklad:</t>
  </si>
  <si>
    <t>Poplatky:</t>
  </si>
  <si>
    <t>PSČ sídla oddílu</t>
  </si>
  <si>
    <t>V případě více závodníků než 20 použijte prosím další tabulku.</t>
  </si>
  <si>
    <t>Zkr. oddílu:</t>
  </si>
  <si>
    <t>PSČ oddílu:</t>
  </si>
  <si>
    <t>Kontaktní osoba, telefon, email:</t>
  </si>
  <si>
    <t>Název sportovního klubu, oddílu:</t>
  </si>
  <si>
    <t>Hrazdil</t>
  </si>
  <si>
    <t>Roman</t>
  </si>
  <si>
    <t>SI čip Z=zapůjčit</t>
  </si>
  <si>
    <t>Z</t>
  </si>
  <si>
    <t>Abecedová</t>
  </si>
  <si>
    <t>Zuzana</t>
  </si>
  <si>
    <t>Číslo účtu:</t>
  </si>
  <si>
    <t>Variabilní symbol:</t>
  </si>
  <si>
    <t>Suma</t>
  </si>
  <si>
    <t>Zapůj. SI Startovné</t>
  </si>
  <si>
    <t>Kateg. závod-So</t>
  </si>
  <si>
    <t>Kateg. závod-Ne</t>
  </si>
  <si>
    <t>20,- závod</t>
  </si>
  <si>
    <t>Celkem částka</t>
  </si>
  <si>
    <t>Kontrolní součty:</t>
  </si>
  <si>
    <t>Splatné do:</t>
  </si>
  <si>
    <t>SVK9690</t>
  </si>
  <si>
    <t>D12</t>
  </si>
  <si>
    <t>GAP7401</t>
  </si>
  <si>
    <t>130,-</t>
  </si>
  <si>
    <r>
      <t xml:space="preserve">Formulář pošlete e-mailem na adresu </t>
    </r>
    <r>
      <rPr>
        <b/>
        <sz val="10"/>
        <color indexed="12"/>
        <rFont val="Arial CE"/>
        <family val="0"/>
      </rPr>
      <t>janku.sen@gmail.cz</t>
    </r>
  </si>
  <si>
    <r>
      <t xml:space="preserve">Ubytování  </t>
    </r>
    <r>
      <rPr>
        <sz val="10"/>
        <rFont val="Arial CE"/>
        <family val="0"/>
      </rPr>
      <t>Pá-So So-Ne</t>
    </r>
  </si>
  <si>
    <t>Strava                                      S-So B-So V-So S-Ne B-Ne</t>
  </si>
  <si>
    <t>Ubytov. Strava</t>
  </si>
  <si>
    <t>Večeře                                      pátek    sobota</t>
  </si>
  <si>
    <t>20 Kč závod</t>
  </si>
  <si>
    <t>2300188315/2010</t>
  </si>
  <si>
    <t>Přihlašovací formulář MČR KT a klasika 8 - 9. 6.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</si>
</sst>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sz val="14"/>
      <name val="Arial CE"/>
      <family val="0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165" fontId="0" fillId="33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6" xfId="0" applyBorder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wrapText="1"/>
    </xf>
    <xf numFmtId="165" fontId="0" fillId="35" borderId="30" xfId="0" applyNumberFormat="1" applyFill="1" applyBorder="1" applyAlignment="1">
      <alignment/>
    </xf>
    <xf numFmtId="49" fontId="0" fillId="34" borderId="33" xfId="0" applyNumberFormat="1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9" fontId="0" fillId="34" borderId="36" xfId="0" applyNumberFormat="1" applyFill="1" applyBorder="1" applyAlignment="1">
      <alignment horizontal="center"/>
    </xf>
    <xf numFmtId="49" fontId="0" fillId="34" borderId="37" xfId="0" applyNumberFormat="1" applyFill="1" applyBorder="1" applyAlignment="1">
      <alignment horizontal="center"/>
    </xf>
    <xf numFmtId="165" fontId="0" fillId="35" borderId="38" xfId="0" applyNumberFormat="1" applyFill="1" applyBorder="1" applyAlignment="1">
      <alignment/>
    </xf>
    <xf numFmtId="165" fontId="0" fillId="35" borderId="23" xfId="0" applyNumberFormat="1" applyFill="1" applyBorder="1" applyAlignment="1">
      <alignment/>
    </xf>
    <xf numFmtId="165" fontId="0" fillId="35" borderId="24" xfId="0" applyNumberFormat="1" applyFill="1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4" fillId="0" borderId="16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49" fontId="0" fillId="34" borderId="43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0" fillId="0" borderId="25" xfId="0" applyNumberFormat="1" applyBorder="1" applyAlignment="1">
      <alignment horizontal="center" wrapText="1"/>
    </xf>
    <xf numFmtId="0" fontId="0" fillId="35" borderId="38" xfId="0" applyNumberFormat="1" applyFill="1" applyBorder="1" applyAlignment="1">
      <alignment/>
    </xf>
    <xf numFmtId="165" fontId="0" fillId="0" borderId="27" xfId="0" applyNumberFormat="1" applyBorder="1" applyAlignment="1">
      <alignment horizontal="center" wrapText="1"/>
    </xf>
    <xf numFmtId="165" fontId="0" fillId="0" borderId="32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5" fontId="0" fillId="0" borderId="34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65" fontId="0" fillId="36" borderId="44" xfId="0" applyNumberForma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2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L36" sqref="L36"/>
    </sheetView>
  </sheetViews>
  <sheetFormatPr defaultColWidth="9.00390625" defaultRowHeight="12.75"/>
  <cols>
    <col min="1" max="1" width="2.875" style="0" customWidth="1"/>
    <col min="2" max="3" width="15.75390625" style="0" customWidth="1"/>
    <col min="4" max="4" width="9.25390625" style="0" customWidth="1"/>
    <col min="5" max="5" width="11.25390625" style="0" customWidth="1"/>
    <col min="6" max="7" width="8.25390625" style="0" customWidth="1"/>
    <col min="8" max="8" width="8.625" style="0" customWidth="1"/>
    <col min="9" max="9" width="6.00390625" style="0" customWidth="1"/>
    <col min="10" max="10" width="5.875" style="0" customWidth="1"/>
    <col min="11" max="11" width="8.625" style="0" customWidth="1"/>
    <col min="12" max="12" width="9.75390625" style="0" customWidth="1"/>
    <col min="13" max="13" width="17.00390625" style="0" customWidth="1"/>
    <col min="14" max="14" width="8.625" style="0" customWidth="1"/>
    <col min="17" max="17" width="8.25390625" style="0" customWidth="1"/>
  </cols>
  <sheetData>
    <row r="1" spans="1:15" ht="21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0"/>
    </row>
    <row r="2" spans="1:15" s="29" customFormat="1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s="29" customFormat="1" ht="19.5" customHeight="1">
      <c r="A3" s="27"/>
      <c r="B3" s="30" t="s">
        <v>31</v>
      </c>
      <c r="C3" s="27"/>
      <c r="D3" s="27"/>
      <c r="E3" s="74"/>
      <c r="F3" s="74"/>
      <c r="G3" s="74"/>
      <c r="H3" s="74"/>
      <c r="I3" s="74"/>
      <c r="J3" s="74"/>
      <c r="K3" s="74"/>
      <c r="L3" s="74"/>
      <c r="M3" s="74"/>
      <c r="N3" s="74"/>
      <c r="O3" s="28"/>
    </row>
    <row r="4" spans="1:15" s="29" customFormat="1" ht="19.5" customHeight="1">
      <c r="A4" s="27"/>
      <c r="B4" s="30" t="s">
        <v>30</v>
      </c>
      <c r="C4" s="27"/>
      <c r="D4" s="27"/>
      <c r="E4" s="74"/>
      <c r="F4" s="74"/>
      <c r="G4" s="74"/>
      <c r="H4" s="74"/>
      <c r="I4" s="74"/>
      <c r="J4" s="74"/>
      <c r="K4" s="74"/>
      <c r="L4" s="74"/>
      <c r="M4" s="74"/>
      <c r="N4" s="74"/>
      <c r="O4" s="28"/>
    </row>
    <row r="5" spans="1:15" s="29" customFormat="1" ht="1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2:14" ht="22.5" customHeight="1" thickBot="1">
      <c r="B6" s="24" t="s">
        <v>28</v>
      </c>
      <c r="C6" s="31"/>
      <c r="D6" s="60" t="s">
        <v>29</v>
      </c>
      <c r="E6" s="61"/>
      <c r="F6" s="75"/>
      <c r="G6" s="76"/>
      <c r="H6" s="38"/>
      <c r="I6" s="39"/>
      <c r="J6" s="39"/>
      <c r="K6" s="39"/>
      <c r="L6" s="39"/>
      <c r="M6" s="38"/>
      <c r="N6" s="39"/>
    </row>
    <row r="7" spans="1:15" ht="27" customHeight="1" thickBot="1">
      <c r="A7" s="11"/>
      <c r="B7" s="32" t="s">
        <v>1</v>
      </c>
      <c r="C7" s="33" t="s">
        <v>0</v>
      </c>
      <c r="D7" s="15" t="s">
        <v>2</v>
      </c>
      <c r="E7" s="53" t="s">
        <v>34</v>
      </c>
      <c r="F7" s="35" t="s">
        <v>42</v>
      </c>
      <c r="G7" s="46" t="s">
        <v>43</v>
      </c>
      <c r="H7" s="34" t="s">
        <v>41</v>
      </c>
      <c r="I7" s="81" t="s">
        <v>53</v>
      </c>
      <c r="J7" s="82"/>
      <c r="K7" s="81" t="s">
        <v>56</v>
      </c>
      <c r="L7" s="83"/>
      <c r="M7" s="54" t="s">
        <v>55</v>
      </c>
      <c r="N7" s="47" t="s">
        <v>45</v>
      </c>
      <c r="O7" s="2"/>
    </row>
    <row r="8" spans="1:16" ht="18" customHeight="1" thickBot="1">
      <c r="A8" s="11"/>
      <c r="B8" s="41"/>
      <c r="C8" s="42"/>
      <c r="D8" s="15"/>
      <c r="E8" s="72" t="s">
        <v>57</v>
      </c>
      <c r="F8" s="77">
        <v>130</v>
      </c>
      <c r="G8" s="78"/>
      <c r="H8" s="54" t="s">
        <v>40</v>
      </c>
      <c r="I8" s="69">
        <v>70</v>
      </c>
      <c r="J8" s="69">
        <v>70</v>
      </c>
      <c r="K8" s="71">
        <v>85</v>
      </c>
      <c r="L8" s="71">
        <v>85</v>
      </c>
      <c r="M8" s="15" t="s">
        <v>40</v>
      </c>
      <c r="N8" s="15" t="s">
        <v>40</v>
      </c>
      <c r="O8" s="2"/>
      <c r="P8" s="68"/>
    </row>
    <row r="9" spans="1:16" ht="18" customHeight="1" thickBot="1">
      <c r="A9" s="55" t="s">
        <v>3</v>
      </c>
      <c r="B9" s="3"/>
      <c r="C9" s="4"/>
      <c r="D9" s="20"/>
      <c r="E9" s="18"/>
      <c r="F9" s="45"/>
      <c r="G9" s="48"/>
      <c r="H9" s="44">
        <v>0</v>
      </c>
      <c r="I9" s="65"/>
      <c r="J9" s="65"/>
      <c r="K9" s="56"/>
      <c r="L9" s="56"/>
      <c r="M9" s="70">
        <f>SUM((I9+J9)*$J$8,(K9+L9)*$L$8)</f>
        <v>0</v>
      </c>
      <c r="N9" s="12">
        <f aca="true" t="shared" si="0" ref="N9:N28">H9+M9</f>
        <v>0</v>
      </c>
      <c r="O9" s="9"/>
      <c r="P9" s="2"/>
    </row>
    <row r="10" spans="1:16" ht="18" customHeight="1" thickBot="1">
      <c r="A10" s="25" t="s">
        <v>4</v>
      </c>
      <c r="B10" s="5"/>
      <c r="C10" s="6"/>
      <c r="D10" s="21"/>
      <c r="E10" s="40"/>
      <c r="F10" s="36"/>
      <c r="G10" s="49"/>
      <c r="H10" s="51">
        <f aca="true" t="shared" si="1" ref="H10:H28">IF(UPPER(E10)="Z",20,0)*SUM(IF(F10="",0,1),IF(G10="",0,1))+130*SUM(IF(F10="M12",1,0),IF(F10="M14",1,0),IF(F10="M16",1,0),IF(F10="D12",1,0),IF(F10="D14",1,0),IF(F10="D16",1,0),IF(G10="M12",1,0),IF(G10="M14",1,0),IF(G10="M16",1,0),IF(G10="D12",1,0),IF(G10="D14",1,0),IF(G10="D16",1,0))</f>
        <v>0</v>
      </c>
      <c r="I10" s="66"/>
      <c r="J10" s="57"/>
      <c r="K10" s="57"/>
      <c r="L10" s="57"/>
      <c r="M10" s="70">
        <f aca="true" t="shared" si="2" ref="M10:M28">SUM((I10+J10)*$J$8,(K10+L10)*$L$8)</f>
        <v>0</v>
      </c>
      <c r="N10" s="12">
        <f t="shared" si="0"/>
        <v>0</v>
      </c>
      <c r="O10" s="9"/>
      <c r="P10" s="2"/>
    </row>
    <row r="11" spans="1:16" ht="18" customHeight="1" thickBot="1">
      <c r="A11" s="25" t="s">
        <v>5</v>
      </c>
      <c r="B11" s="5"/>
      <c r="C11" s="6"/>
      <c r="D11" s="21"/>
      <c r="E11" s="40"/>
      <c r="F11" s="36"/>
      <c r="G11" s="49"/>
      <c r="H11" s="51">
        <f>B11</f>
        <v>0</v>
      </c>
      <c r="I11" s="66"/>
      <c r="J11" s="57"/>
      <c r="K11" s="57"/>
      <c r="L11" s="57"/>
      <c r="M11" s="70">
        <f t="shared" si="2"/>
        <v>0</v>
      </c>
      <c r="N11" s="12">
        <f t="shared" si="0"/>
        <v>0</v>
      </c>
      <c r="O11" s="9"/>
      <c r="P11" s="2"/>
    </row>
    <row r="12" spans="1:16" ht="18" customHeight="1" thickBot="1">
      <c r="A12" s="25" t="s">
        <v>6</v>
      </c>
      <c r="B12" s="5"/>
      <c r="C12" s="6"/>
      <c r="D12" s="21"/>
      <c r="E12" s="40"/>
      <c r="F12" s="36"/>
      <c r="G12" s="49"/>
      <c r="H12" s="51">
        <f t="shared" si="1"/>
        <v>0</v>
      </c>
      <c r="I12" s="66"/>
      <c r="J12" s="57"/>
      <c r="K12" s="57"/>
      <c r="L12" s="57"/>
      <c r="M12" s="70">
        <f t="shared" si="2"/>
        <v>0</v>
      </c>
      <c r="N12" s="12">
        <f t="shared" si="0"/>
        <v>0</v>
      </c>
      <c r="O12" s="9"/>
      <c r="P12" s="2"/>
    </row>
    <row r="13" spans="1:16" ht="18" customHeight="1" thickBot="1">
      <c r="A13" s="25" t="s">
        <v>7</v>
      </c>
      <c r="B13" s="5"/>
      <c r="C13" s="6"/>
      <c r="D13" s="21"/>
      <c r="E13" s="40"/>
      <c r="F13" s="36"/>
      <c r="G13" s="49"/>
      <c r="H13" s="51">
        <f t="shared" si="1"/>
        <v>0</v>
      </c>
      <c r="I13" s="66"/>
      <c r="J13" s="57"/>
      <c r="K13" s="57"/>
      <c r="L13" s="57"/>
      <c r="M13" s="70">
        <f t="shared" si="2"/>
        <v>0</v>
      </c>
      <c r="N13" s="12">
        <f t="shared" si="0"/>
        <v>0</v>
      </c>
      <c r="O13" s="9"/>
      <c r="P13" s="2"/>
    </row>
    <row r="14" spans="1:16" ht="18" customHeight="1" thickBot="1">
      <c r="A14" s="25" t="s">
        <v>8</v>
      </c>
      <c r="B14" s="5"/>
      <c r="C14" s="6"/>
      <c r="D14" s="21"/>
      <c r="E14" s="40"/>
      <c r="F14" s="36"/>
      <c r="G14" s="49"/>
      <c r="H14" s="51">
        <f t="shared" si="1"/>
        <v>0</v>
      </c>
      <c r="I14" s="66"/>
      <c r="J14" s="57"/>
      <c r="K14" s="57"/>
      <c r="L14" s="57"/>
      <c r="M14" s="70">
        <f t="shared" si="2"/>
        <v>0</v>
      </c>
      <c r="N14" s="12">
        <f t="shared" si="0"/>
        <v>0</v>
      </c>
      <c r="O14" s="9"/>
      <c r="P14" s="2"/>
    </row>
    <row r="15" spans="1:16" ht="18" customHeight="1" thickBot="1">
      <c r="A15" s="25" t="s">
        <v>9</v>
      </c>
      <c r="B15" s="5"/>
      <c r="C15" s="6"/>
      <c r="D15" s="21"/>
      <c r="E15" s="40"/>
      <c r="F15" s="36"/>
      <c r="G15" s="49"/>
      <c r="H15" s="51">
        <f t="shared" si="1"/>
        <v>0</v>
      </c>
      <c r="I15" s="66"/>
      <c r="J15" s="57"/>
      <c r="K15" s="57"/>
      <c r="L15" s="57"/>
      <c r="M15" s="70">
        <f t="shared" si="2"/>
        <v>0</v>
      </c>
      <c r="N15" s="12">
        <f t="shared" si="0"/>
        <v>0</v>
      </c>
      <c r="O15" s="9"/>
      <c r="P15" s="2"/>
    </row>
    <row r="16" spans="1:16" ht="18" customHeight="1" thickBot="1">
      <c r="A16" s="25" t="s">
        <v>10</v>
      </c>
      <c r="B16" s="5"/>
      <c r="C16" s="6"/>
      <c r="D16" s="21"/>
      <c r="E16" s="40"/>
      <c r="F16" s="36"/>
      <c r="G16" s="49"/>
      <c r="H16" s="51">
        <f t="shared" si="1"/>
        <v>0</v>
      </c>
      <c r="I16" s="66"/>
      <c r="J16" s="57"/>
      <c r="K16" s="57"/>
      <c r="L16" s="57"/>
      <c r="M16" s="70">
        <f t="shared" si="2"/>
        <v>0</v>
      </c>
      <c r="N16" s="12">
        <f t="shared" si="0"/>
        <v>0</v>
      </c>
      <c r="O16" s="9"/>
      <c r="P16" s="2"/>
    </row>
    <row r="17" spans="1:16" ht="18" customHeight="1" thickBot="1">
      <c r="A17" s="25" t="s">
        <v>11</v>
      </c>
      <c r="B17" s="5"/>
      <c r="C17" s="6"/>
      <c r="D17" s="21"/>
      <c r="E17" s="40"/>
      <c r="F17" s="36"/>
      <c r="G17" s="49"/>
      <c r="H17" s="51">
        <f t="shared" si="1"/>
        <v>0</v>
      </c>
      <c r="I17" s="66"/>
      <c r="J17" s="57"/>
      <c r="K17" s="57"/>
      <c r="L17" s="57"/>
      <c r="M17" s="70">
        <f t="shared" si="2"/>
        <v>0</v>
      </c>
      <c r="N17" s="12">
        <f t="shared" si="0"/>
        <v>0</v>
      </c>
      <c r="O17" s="9"/>
      <c r="P17" s="2"/>
    </row>
    <row r="18" spans="1:16" ht="18" customHeight="1" thickBot="1">
      <c r="A18" s="25" t="s">
        <v>12</v>
      </c>
      <c r="B18" s="5"/>
      <c r="C18" s="6"/>
      <c r="D18" s="21"/>
      <c r="E18" s="40"/>
      <c r="F18" s="36"/>
      <c r="G18" s="49"/>
      <c r="H18" s="51">
        <f t="shared" si="1"/>
        <v>0</v>
      </c>
      <c r="I18" s="66"/>
      <c r="J18" s="57"/>
      <c r="K18" s="57"/>
      <c r="L18" s="57"/>
      <c r="M18" s="70">
        <f t="shared" si="2"/>
        <v>0</v>
      </c>
      <c r="N18" s="12">
        <f t="shared" si="0"/>
        <v>0</v>
      </c>
      <c r="O18" s="9"/>
      <c r="P18" s="2"/>
    </row>
    <row r="19" spans="1:16" ht="18" customHeight="1" thickBot="1">
      <c r="A19" s="25" t="s">
        <v>13</v>
      </c>
      <c r="B19" s="5"/>
      <c r="C19" s="6"/>
      <c r="D19" s="21"/>
      <c r="E19" s="40"/>
      <c r="F19" s="36"/>
      <c r="G19" s="49"/>
      <c r="H19" s="51">
        <f t="shared" si="1"/>
        <v>0</v>
      </c>
      <c r="I19" s="66"/>
      <c r="J19" s="57"/>
      <c r="K19" s="57"/>
      <c r="L19" s="57"/>
      <c r="M19" s="70">
        <f t="shared" si="2"/>
        <v>0</v>
      </c>
      <c r="N19" s="12">
        <f t="shared" si="0"/>
        <v>0</v>
      </c>
      <c r="O19" s="9"/>
      <c r="P19" s="2"/>
    </row>
    <row r="20" spans="1:16" ht="18" customHeight="1" thickBot="1">
      <c r="A20" s="25" t="s">
        <v>14</v>
      </c>
      <c r="B20" s="5"/>
      <c r="C20" s="6"/>
      <c r="D20" s="21"/>
      <c r="E20" s="40"/>
      <c r="F20" s="36"/>
      <c r="G20" s="49"/>
      <c r="H20" s="51">
        <f t="shared" si="1"/>
        <v>0</v>
      </c>
      <c r="I20" s="66"/>
      <c r="J20" s="57"/>
      <c r="K20" s="57"/>
      <c r="L20" s="57"/>
      <c r="M20" s="70">
        <f t="shared" si="2"/>
        <v>0</v>
      </c>
      <c r="N20" s="12">
        <f t="shared" si="0"/>
        <v>0</v>
      </c>
      <c r="O20" s="9"/>
      <c r="P20" s="2"/>
    </row>
    <row r="21" spans="1:16" ht="18" customHeight="1" thickBot="1">
      <c r="A21" s="25" t="s">
        <v>15</v>
      </c>
      <c r="B21" s="5"/>
      <c r="C21" s="6"/>
      <c r="D21" s="21"/>
      <c r="E21" s="40"/>
      <c r="F21" s="36"/>
      <c r="G21" s="49"/>
      <c r="H21" s="51">
        <f t="shared" si="1"/>
        <v>0</v>
      </c>
      <c r="I21" s="66"/>
      <c r="J21" s="57"/>
      <c r="K21" s="57"/>
      <c r="L21" s="57"/>
      <c r="M21" s="70">
        <f t="shared" si="2"/>
        <v>0</v>
      </c>
      <c r="N21" s="12">
        <f t="shared" si="0"/>
        <v>0</v>
      </c>
      <c r="O21" s="9"/>
      <c r="P21" s="2"/>
    </row>
    <row r="22" spans="1:16" ht="18" customHeight="1" thickBot="1">
      <c r="A22" s="25" t="s">
        <v>16</v>
      </c>
      <c r="B22" s="5"/>
      <c r="C22" s="6"/>
      <c r="D22" s="21"/>
      <c r="E22" s="40"/>
      <c r="F22" s="36"/>
      <c r="G22" s="49"/>
      <c r="H22" s="51">
        <f t="shared" si="1"/>
        <v>0</v>
      </c>
      <c r="I22" s="66"/>
      <c r="J22" s="57"/>
      <c r="K22" s="57"/>
      <c r="L22" s="57"/>
      <c r="M22" s="70">
        <f t="shared" si="2"/>
        <v>0</v>
      </c>
      <c r="N22" s="12">
        <f t="shared" si="0"/>
        <v>0</v>
      </c>
      <c r="O22" s="9"/>
      <c r="P22" s="2"/>
    </row>
    <row r="23" spans="1:16" ht="18" customHeight="1" thickBot="1">
      <c r="A23" s="25" t="s">
        <v>17</v>
      </c>
      <c r="B23" s="5"/>
      <c r="C23" s="6"/>
      <c r="D23" s="21"/>
      <c r="E23" s="40"/>
      <c r="F23" s="36"/>
      <c r="G23" s="49"/>
      <c r="H23" s="51">
        <f t="shared" si="1"/>
        <v>0</v>
      </c>
      <c r="I23" s="66"/>
      <c r="J23" s="57"/>
      <c r="K23" s="57"/>
      <c r="L23" s="57"/>
      <c r="M23" s="70">
        <f t="shared" si="2"/>
        <v>0</v>
      </c>
      <c r="N23" s="12">
        <f t="shared" si="0"/>
        <v>0</v>
      </c>
      <c r="O23" s="9"/>
      <c r="P23" s="2"/>
    </row>
    <row r="24" spans="1:16" ht="18" customHeight="1" thickBot="1">
      <c r="A24" s="25" t="s">
        <v>18</v>
      </c>
      <c r="B24" s="5"/>
      <c r="C24" s="6"/>
      <c r="D24" s="21"/>
      <c r="E24" s="40"/>
      <c r="F24" s="36"/>
      <c r="G24" s="49"/>
      <c r="H24" s="51">
        <f t="shared" si="1"/>
        <v>0</v>
      </c>
      <c r="I24" s="66"/>
      <c r="J24" s="57"/>
      <c r="K24" s="57"/>
      <c r="L24" s="57"/>
      <c r="M24" s="70">
        <f t="shared" si="2"/>
        <v>0</v>
      </c>
      <c r="N24" s="12">
        <f t="shared" si="0"/>
        <v>0</v>
      </c>
      <c r="O24" s="9"/>
      <c r="P24" s="2"/>
    </row>
    <row r="25" spans="1:16" ht="18" customHeight="1" thickBot="1">
      <c r="A25" s="25" t="s">
        <v>19</v>
      </c>
      <c r="B25" s="5"/>
      <c r="C25" s="6"/>
      <c r="D25" s="21"/>
      <c r="E25" s="40"/>
      <c r="F25" s="36"/>
      <c r="G25" s="49"/>
      <c r="H25" s="51">
        <f t="shared" si="1"/>
        <v>0</v>
      </c>
      <c r="I25" s="66"/>
      <c r="J25" s="57"/>
      <c r="K25" s="57"/>
      <c r="L25" s="57"/>
      <c r="M25" s="70">
        <f t="shared" si="2"/>
        <v>0</v>
      </c>
      <c r="N25" s="12">
        <f t="shared" si="0"/>
        <v>0</v>
      </c>
      <c r="O25" s="9"/>
      <c r="P25" s="2"/>
    </row>
    <row r="26" spans="1:16" ht="18" customHeight="1" thickBot="1">
      <c r="A26" s="25" t="s">
        <v>20</v>
      </c>
      <c r="B26" s="5"/>
      <c r="C26" s="6"/>
      <c r="D26" s="21"/>
      <c r="E26" s="40"/>
      <c r="F26" s="36"/>
      <c r="G26" s="49"/>
      <c r="H26" s="51">
        <f t="shared" si="1"/>
        <v>0</v>
      </c>
      <c r="I26" s="66"/>
      <c r="J26" s="57"/>
      <c r="K26" s="57"/>
      <c r="L26" s="57"/>
      <c r="M26" s="70">
        <f t="shared" si="2"/>
        <v>0</v>
      </c>
      <c r="N26" s="12">
        <f t="shared" si="0"/>
        <v>0</v>
      </c>
      <c r="O26" s="9"/>
      <c r="P26" s="2"/>
    </row>
    <row r="27" spans="1:16" ht="18" customHeight="1" thickBot="1">
      <c r="A27" s="25" t="s">
        <v>21</v>
      </c>
      <c r="B27" s="5"/>
      <c r="C27" s="6"/>
      <c r="D27" s="21"/>
      <c r="E27" s="40"/>
      <c r="F27" s="36"/>
      <c r="G27" s="49"/>
      <c r="H27" s="51">
        <f t="shared" si="1"/>
        <v>0</v>
      </c>
      <c r="I27" s="66"/>
      <c r="J27" s="57"/>
      <c r="K27" s="57"/>
      <c r="L27" s="57"/>
      <c r="M27" s="70">
        <f t="shared" si="2"/>
        <v>0</v>
      </c>
      <c r="N27" s="12">
        <f t="shared" si="0"/>
        <v>0</v>
      </c>
      <c r="O27" s="9"/>
      <c r="P27" s="2"/>
    </row>
    <row r="28" spans="1:16" ht="18" customHeight="1" thickBot="1">
      <c r="A28" s="26" t="s">
        <v>22</v>
      </c>
      <c r="B28" s="7"/>
      <c r="C28" s="8"/>
      <c r="D28" s="22"/>
      <c r="E28" s="19"/>
      <c r="F28" s="37"/>
      <c r="G28" s="64"/>
      <c r="H28" s="52">
        <f t="shared" si="1"/>
        <v>0</v>
      </c>
      <c r="I28" s="67"/>
      <c r="J28" s="58"/>
      <c r="K28" s="58"/>
      <c r="L28" s="58"/>
      <c r="M28" s="70">
        <f t="shared" si="2"/>
        <v>0</v>
      </c>
      <c r="N28" s="12">
        <f t="shared" si="0"/>
        <v>0</v>
      </c>
      <c r="O28" s="9"/>
      <c r="P28" s="2"/>
    </row>
    <row r="29" spans="1:14" ht="19.5" customHeight="1" thickBot="1">
      <c r="A29" s="1"/>
      <c r="B29" s="13" t="s">
        <v>23</v>
      </c>
      <c r="E29" t="s">
        <v>27</v>
      </c>
      <c r="M29" s="79">
        <f>SUM(N9:N28)</f>
        <v>0</v>
      </c>
      <c r="N29" s="80"/>
    </row>
    <row r="30" spans="1:14" ht="15" customHeight="1">
      <c r="A30" s="1"/>
      <c r="B30" t="s">
        <v>46</v>
      </c>
      <c r="E30" s="59">
        <f>20-(IF(UPPER(E9)="Z",0,1)+IF(UPPER(E10)="Z",0,1)+IF(UPPER(E11)="Z",0,1)+IF(UPPER(E12)="Z",0,1)+IF(UPPER(E13)="Z",0,1)+IF(UPPER(E14)="Z",0,1)+IF(UPPER(E15)="Z",0,1)+IF(UPPER(E16)="Z",0,1)+IF(UPPER(E17)="Z",0,1)+IF(UPPER(E18)="Z",0,1)+IF(UPPER(E19)="Z",0,1)+IF(UPPER(E20)="Z",0,1)+IF(UPPER(E21)="Z",0,1)+IF(UPPER(E22)="Z",0,1)+IF(UPPER(E23)="Z",0,1)+IF(UPPER(E24)="Z",0,1)+IF(UPPER(E25)="Z",0,1)+IF(UPPER(E26)="Z",0,1)+IF(UPPER(E27)="Z",0,1)+IF(UPPER(E28)="Z",0,1))</f>
        <v>0</v>
      </c>
      <c r="F30" s="59">
        <f>IF(F9="",0,1)+IF(F10="",0,1)+IF(F11="",0,1)+IF(F12="",0,1)+IF(F13="",0,1)+IF(F14="",0,1)+IF(F15="",0,1)+IF(F16="",0,1)+IF(F17="",0,1)+IF(F18="",0,1)+IF(F19="",0,1)+IF(F20="",0,1)+IF(F21="",0,1)+IF(F22="",0,1)+IF(F23="",0,1)+IF(F24="",0,1)+IF(F25="",0,1)+IF(F26="",0,1)+IF(F27="",0,1)+IF(F28="",0,1)</f>
        <v>0</v>
      </c>
      <c r="G30" s="59">
        <f>IF(G9="",0,1)+IF(G10="",0,1)+IF(G11="",0,1)+IF(G12="",0,1)+IF(G13="",0,1)+IF(G14="",0,1)+IF(G15="",0,1)+IF(G16="",0,1)+IF(G17="",0,1)+IF(G18="",0,1)+IF(G19="",0,1)+IF(G20="",0,1)+IF(G21="",0,1)+IF(G22="",0,1)+IF(G23="",0,1)+IF(G24="",0,1)+IF(G25="",0,1)+IF(G26="",0,1)+IF(G27="",0,1)+IF(G28="",0,1)</f>
        <v>0</v>
      </c>
      <c r="H30" s="16">
        <f aca="true" t="shared" si="3" ref="H30:M30">SUM(H9:H28)</f>
        <v>0</v>
      </c>
      <c r="I30" s="59">
        <f t="shared" si="3"/>
        <v>0</v>
      </c>
      <c r="J30" s="59">
        <f t="shared" si="3"/>
        <v>0</v>
      </c>
      <c r="K30" s="59">
        <f t="shared" si="3"/>
        <v>0</v>
      </c>
      <c r="L30" s="59">
        <f t="shared" si="3"/>
        <v>0</v>
      </c>
      <c r="M30" s="16">
        <f t="shared" si="3"/>
        <v>0</v>
      </c>
      <c r="N30" s="16">
        <f>H30+M30</f>
        <v>0</v>
      </c>
    </row>
    <row r="31" ht="15" customHeight="1">
      <c r="B31" s="17"/>
    </row>
    <row r="32" spans="9:13" ht="15" customHeight="1">
      <c r="I32" s="13"/>
      <c r="J32" s="13"/>
      <c r="K32" s="13"/>
      <c r="L32" s="13"/>
      <c r="M32" s="16"/>
    </row>
    <row r="33" ht="15" customHeight="1" thickBot="1">
      <c r="B33" s="17" t="s">
        <v>24</v>
      </c>
    </row>
    <row r="34" spans="1:14" ht="27" customHeight="1" thickBot="1">
      <c r="A34" s="11"/>
      <c r="B34" s="32" t="s">
        <v>1</v>
      </c>
      <c r="C34" s="33" t="s">
        <v>0</v>
      </c>
      <c r="D34" s="15" t="s">
        <v>2</v>
      </c>
      <c r="E34" s="53" t="s">
        <v>34</v>
      </c>
      <c r="F34" s="35" t="s">
        <v>42</v>
      </c>
      <c r="G34" s="46" t="s">
        <v>43</v>
      </c>
      <c r="H34" s="34" t="s">
        <v>41</v>
      </c>
      <c r="I34" s="81" t="s">
        <v>53</v>
      </c>
      <c r="J34" s="82"/>
      <c r="K34" s="81" t="s">
        <v>54</v>
      </c>
      <c r="L34" s="83"/>
      <c r="M34" s="54" t="s">
        <v>55</v>
      </c>
      <c r="N34" s="47" t="s">
        <v>45</v>
      </c>
    </row>
    <row r="35" spans="1:14" ht="18" customHeight="1" thickBot="1">
      <c r="A35" s="11"/>
      <c r="B35" s="41"/>
      <c r="C35" s="42"/>
      <c r="D35" s="15"/>
      <c r="E35" s="43" t="s">
        <v>44</v>
      </c>
      <c r="F35" s="77" t="s">
        <v>51</v>
      </c>
      <c r="G35" s="78"/>
      <c r="H35" s="54" t="s">
        <v>40</v>
      </c>
      <c r="I35" s="69">
        <v>70</v>
      </c>
      <c r="J35" s="69">
        <v>70</v>
      </c>
      <c r="K35" s="71">
        <v>85</v>
      </c>
      <c r="L35" s="71">
        <v>85</v>
      </c>
      <c r="M35" s="15" t="s">
        <v>40</v>
      </c>
      <c r="N35" s="15" t="s">
        <v>40</v>
      </c>
    </row>
    <row r="36" spans="1:14" ht="18" customHeight="1" thickBot="1">
      <c r="A36" s="55" t="s">
        <v>3</v>
      </c>
      <c r="B36" s="3" t="s">
        <v>32</v>
      </c>
      <c r="C36" s="4" t="s">
        <v>33</v>
      </c>
      <c r="D36" s="20" t="s">
        <v>50</v>
      </c>
      <c r="E36" s="18">
        <v>8086</v>
      </c>
      <c r="F36" s="45"/>
      <c r="G36" s="48"/>
      <c r="H36" s="44">
        <f>IF(UPPER(E36)="Z",20,0)*SUM(IF(F36="",0,1),IF(G36="",0,1))+130*SUM(IF(F36="M12",1,0),IF(F36="M14",1,0),IF(F36="M16",1,0),IF(F36="D12",1,0),IF(F36="D14",1,0),IF(F36="D16",1,0),IF(G36="M12",1,0),IF(G36="M14",1,0),IF(G36="M16",1,0),IF(G36="D12",1,0),IF(G36="D14",1,0),IF(G36="D16",1,0))</f>
        <v>0</v>
      </c>
      <c r="I36" s="65">
        <v>1</v>
      </c>
      <c r="J36" s="56">
        <v>1</v>
      </c>
      <c r="K36" s="56">
        <v>1</v>
      </c>
      <c r="L36" s="56">
        <v>1</v>
      </c>
      <c r="M36" s="50">
        <f>SUM((I36+J36)*$J$35,K36*$K$35,L36*$L$35)</f>
        <v>310</v>
      </c>
      <c r="N36" s="12">
        <f>H36+M36</f>
        <v>310</v>
      </c>
    </row>
    <row r="37" spans="1:14" ht="18" customHeight="1">
      <c r="A37" s="25" t="s">
        <v>4</v>
      </c>
      <c r="B37" s="5" t="s">
        <v>36</v>
      </c>
      <c r="C37" s="6" t="s">
        <v>37</v>
      </c>
      <c r="D37" s="21" t="s">
        <v>48</v>
      </c>
      <c r="E37" s="40" t="s">
        <v>35</v>
      </c>
      <c r="F37" s="36" t="s">
        <v>49</v>
      </c>
      <c r="G37" s="49" t="s">
        <v>49</v>
      </c>
      <c r="H37" s="51">
        <f>IF(UPPER(E37)="Z",20,0)*SUM(IF(F37="",0,1),IF(G37="",0,1))+130*SUM(IF(F37="M12",1,0),IF(F37="M14",1,0),IF(F37="M16",1,0),IF(F37="D12",1,0),IF(F37="D14",1,0),IF(F37="D16",1,0),IF(G37="M12",1,0),IF(G37="M14",1,0),IF(G37="M16",1,0),IF(G37="D12",1,0),IF(G37="D14",1,0),IF(G37="D16",1,0))</f>
        <v>300</v>
      </c>
      <c r="I37" s="66">
        <v>1</v>
      </c>
      <c r="J37" s="57">
        <v>1</v>
      </c>
      <c r="K37" s="57">
        <v>1</v>
      </c>
      <c r="L37" s="57">
        <v>1</v>
      </c>
      <c r="M37" s="50">
        <f>SUM((I37+J37)*$J$35,K37*$K$35,L37*$L$35)</f>
        <v>310</v>
      </c>
      <c r="N37" s="12">
        <f>H37+M37</f>
        <v>610</v>
      </c>
    </row>
    <row r="38" ht="15" customHeight="1"/>
    <row r="39" ht="15" customHeight="1"/>
    <row r="40" ht="15" customHeight="1">
      <c r="B40" s="13" t="s">
        <v>52</v>
      </c>
    </row>
    <row r="41" ht="15" customHeight="1"/>
    <row r="42" ht="15" customHeight="1" thickBot="1">
      <c r="B42" s="14" t="s">
        <v>25</v>
      </c>
    </row>
    <row r="43" spans="2:3" ht="15" customHeight="1">
      <c r="B43" s="62" t="s">
        <v>47</v>
      </c>
      <c r="C43" s="63">
        <v>41426</v>
      </c>
    </row>
    <row r="44" spans="2:7" ht="15" customHeight="1">
      <c r="B44" t="s">
        <v>38</v>
      </c>
      <c r="C44" t="s">
        <v>58</v>
      </c>
      <c r="F44" s="13"/>
      <c r="G44" s="13"/>
    </row>
    <row r="45" spans="2:3" ht="15" customHeight="1">
      <c r="B45" s="23" t="s">
        <v>39</v>
      </c>
      <c r="C45" t="s">
        <v>26</v>
      </c>
    </row>
    <row r="46" ht="15" customHeight="1"/>
  </sheetData>
  <sheetProtection/>
  <mergeCells count="11">
    <mergeCell ref="F35:G35"/>
    <mergeCell ref="M29:N29"/>
    <mergeCell ref="I7:J7"/>
    <mergeCell ref="K7:L7"/>
    <mergeCell ref="I34:J34"/>
    <mergeCell ref="K34:L34"/>
    <mergeCell ref="A1:N1"/>
    <mergeCell ref="E3:N3"/>
    <mergeCell ref="E4:N4"/>
    <mergeCell ref="F6:G6"/>
    <mergeCell ref="F8:G8"/>
  </mergeCells>
  <printOptions/>
  <pageMargins left="0.21" right="0.19" top="0.2362204724409449" bottom="0.236220472440944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Hrazdil Roman</dc:creator>
  <cp:keywords/>
  <dc:description/>
  <cp:lastModifiedBy>Jakub Šrom</cp:lastModifiedBy>
  <cp:lastPrinted>2011-04-03T13:47:26Z</cp:lastPrinted>
  <dcterms:created xsi:type="dcterms:W3CDTF">1997-01-24T11:07:25Z</dcterms:created>
  <dcterms:modified xsi:type="dcterms:W3CDTF">2013-05-16T16:12:57Z</dcterms:modified>
  <cp:category/>
  <cp:version/>
  <cp:contentType/>
  <cp:contentStatus/>
</cp:coreProperties>
</file>